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\Documents\Aug 4 2008\Clark Lake Spirit dot com\"/>
    </mc:Choice>
  </mc:AlternateContent>
  <bookViews>
    <workbookView xWindow="0" yWindow="0" windowWidth="18630" windowHeight="75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1" l="1"/>
  <c r="Z2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Z34" i="1"/>
  <c r="Y34" i="1"/>
  <c r="Y35" i="1" s="1"/>
  <c r="X34" i="1"/>
  <c r="X35" i="1" s="1"/>
  <c r="W34" i="1"/>
  <c r="W35" i="1" s="1"/>
  <c r="V34" i="1"/>
  <c r="V35" i="1" s="1"/>
  <c r="U34" i="1"/>
  <c r="U35" i="1" s="1"/>
  <c r="T34" i="1"/>
  <c r="T35" i="1" s="1"/>
  <c r="S34" i="1"/>
  <c r="S35" i="1" s="1"/>
  <c r="R34" i="1"/>
  <c r="R35" i="1" s="1"/>
  <c r="Q34" i="1"/>
  <c r="Q35" i="1" s="1"/>
  <c r="O34" i="1"/>
  <c r="O35" i="1" s="1"/>
  <c r="L34" i="1"/>
  <c r="L27" i="1" s="1"/>
  <c r="K34" i="1"/>
  <c r="K35" i="1" s="1"/>
  <c r="J34" i="1"/>
  <c r="J35" i="1" s="1"/>
  <c r="I34" i="1"/>
  <c r="I35" i="1" s="1"/>
  <c r="H34" i="1"/>
  <c r="H27" i="1" s="1"/>
  <c r="J27" i="1"/>
  <c r="X27" i="1"/>
  <c r="V27" i="1"/>
  <c r="T27" i="1"/>
  <c r="R27" i="1"/>
  <c r="O27" i="1"/>
  <c r="K27" i="1"/>
  <c r="I27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35" i="1" l="1"/>
  <c r="H35" i="1"/>
  <c r="L35" i="1"/>
  <c r="Q27" i="1"/>
  <c r="S27" i="1"/>
  <c r="U27" i="1"/>
  <c r="W27" i="1"/>
  <c r="Y27" i="1"/>
</calcChain>
</file>

<file path=xl/sharedStrings.xml><?xml version="1.0" encoding="utf-8"?>
<sst xmlns="http://schemas.openxmlformats.org/spreadsheetml/2006/main" count="28" uniqueCount="28">
  <si>
    <t>Rafts</t>
  </si>
  <si>
    <t>Hobies</t>
  </si>
  <si>
    <t>Sailboats</t>
  </si>
  <si>
    <t>Sailboards</t>
  </si>
  <si>
    <t>Outboard</t>
  </si>
  <si>
    <t>Inboard</t>
  </si>
  <si>
    <t>I/O</t>
  </si>
  <si>
    <t>Jet boat</t>
  </si>
  <si>
    <t>Fishing boat</t>
  </si>
  <si>
    <t>Jet ski</t>
  </si>
  <si>
    <t>Canoe</t>
  </si>
  <si>
    <t>Paddle Boat</t>
  </si>
  <si>
    <t>Kayak</t>
  </si>
  <si>
    <t>Swim raft</t>
  </si>
  <si>
    <t>Other</t>
  </si>
  <si>
    <t>TL BOATS</t>
  </si>
  <si>
    <t>Per House</t>
  </si>
  <si>
    <t>CLUBS</t>
  </si>
  <si>
    <t>Eagle Point</t>
  </si>
  <si>
    <t>Yacht Club</t>
  </si>
  <si>
    <t>Beach Bar</t>
  </si>
  <si>
    <t>CPCO</t>
  </si>
  <si>
    <t>TL CLUBS</t>
  </si>
  <si>
    <t>% clubs</t>
  </si>
  <si>
    <t>YEAR</t>
  </si>
  <si>
    <t>TL Sailing</t>
  </si>
  <si>
    <t>TL Power</t>
  </si>
  <si>
    <t>TL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</si>
</sst>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49" fontId="2" fillId="0" borderId="0" xfId="0" applyNumberFormat="1" applyFont="1"/>
    <xf numFmtId="1" fontId="1" fillId="3" borderId="0" xfId="0" applyNumberFormat="1" applyFont="1" applyFill="1"/>
    <xf numFmtId="1" fontId="1" fillId="0" borderId="0" xfId="0" applyNumberFormat="1" applyFont="1"/>
    <xf numFmtId="1" fontId="1" fillId="2" borderId="0" xfId="0" applyNumberFormat="1" applyFont="1" applyFill="1"/>
    <xf numFmtId="1" fontId="2" fillId="0" borderId="0" xfId="0" applyNumberFormat="1" applyFont="1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0" borderId="0" xfId="0" applyFont="1" applyFill="1"/>
    <xf numFmtId="1" fontId="2" fillId="3" borderId="0" xfId="0" applyNumberFormat="1" applyFont="1" applyFill="1"/>
    <xf numFmtId="1" fontId="2" fillId="2" borderId="0" xfId="0" applyNumberFormat="1" applyFont="1" applyFill="1"/>
    <xf numFmtId="164" fontId="2" fillId="0" borderId="0" xfId="0" applyNumberFormat="1" applyFont="1"/>
    <xf numFmtId="164" fontId="2" fillId="2" borderId="0" xfId="0" applyNumberFormat="1" applyFont="1" applyFill="1"/>
    <xf numFmtId="9" fontId="2" fillId="3" borderId="0" xfId="0" applyNumberFormat="1" applyFont="1" applyFill="1"/>
    <xf numFmtId="9" fontId="2" fillId="0" borderId="0" xfId="0" applyNumberFormat="1" applyFont="1"/>
    <xf numFmtId="9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>
      <pane ySplit="1" topLeftCell="A2" activePane="bottomLeft" state="frozen"/>
      <selection pane="bottomLeft" activeCell="Z27" sqref="Z27"/>
    </sheetView>
  </sheetViews>
  <sheetFormatPr defaultRowHeight="12.75" x14ac:dyDescent="0.2"/>
  <cols>
    <col min="1" max="1" width="8.42578125" customWidth="1"/>
    <col min="2" max="26" width="4.42578125" bestFit="1" customWidth="1"/>
  </cols>
  <sheetData>
    <row r="1" spans="1:26" x14ac:dyDescent="0.2">
      <c r="A1" s="11" t="s">
        <v>24</v>
      </c>
      <c r="B1" s="11">
        <v>1960</v>
      </c>
      <c r="C1" s="11">
        <v>1987</v>
      </c>
      <c r="D1" s="11">
        <v>1988</v>
      </c>
      <c r="E1" s="11">
        <v>1989</v>
      </c>
      <c r="F1" s="11">
        <v>1990</v>
      </c>
      <c r="G1" s="11">
        <v>1991</v>
      </c>
      <c r="H1" s="11">
        <v>1992</v>
      </c>
      <c r="I1" s="11">
        <v>1993</v>
      </c>
      <c r="J1" s="11">
        <v>1994</v>
      </c>
      <c r="K1" s="11">
        <v>1995</v>
      </c>
      <c r="L1" s="11">
        <v>1996</v>
      </c>
      <c r="M1" s="11">
        <v>1997</v>
      </c>
      <c r="N1" s="11">
        <v>1999</v>
      </c>
      <c r="O1" s="11">
        <v>2000</v>
      </c>
      <c r="P1" s="11">
        <v>2001</v>
      </c>
      <c r="Q1" s="11">
        <v>2002</v>
      </c>
      <c r="R1" s="11">
        <v>2003</v>
      </c>
      <c r="S1" s="11">
        <v>2004</v>
      </c>
      <c r="T1" s="11">
        <v>2005</v>
      </c>
      <c r="U1" s="11">
        <v>2006</v>
      </c>
      <c r="V1" s="11">
        <v>2007</v>
      </c>
      <c r="W1" s="11">
        <v>2008</v>
      </c>
      <c r="X1" s="11">
        <v>2011</v>
      </c>
      <c r="Y1" s="11">
        <v>2012</v>
      </c>
      <c r="Z1" s="11">
        <v>2013</v>
      </c>
    </row>
    <row r="2" spans="1:26" x14ac:dyDescent="0.2">
      <c r="A2" s="6" t="s">
        <v>0</v>
      </c>
      <c r="B2" s="12">
        <v>222</v>
      </c>
      <c r="C2" s="11">
        <v>328</v>
      </c>
      <c r="D2" s="11">
        <v>343</v>
      </c>
      <c r="E2" s="11">
        <v>332</v>
      </c>
      <c r="F2" s="11">
        <v>232</v>
      </c>
      <c r="G2" s="11">
        <v>328</v>
      </c>
      <c r="H2" s="11">
        <v>334</v>
      </c>
      <c r="I2" s="11">
        <v>326</v>
      </c>
      <c r="J2" s="11">
        <v>340</v>
      </c>
      <c r="K2" s="11">
        <v>352</v>
      </c>
      <c r="L2" s="11">
        <v>342</v>
      </c>
      <c r="M2" s="11">
        <v>378</v>
      </c>
      <c r="N2" s="11">
        <v>395</v>
      </c>
      <c r="O2" s="11">
        <v>394</v>
      </c>
      <c r="P2" s="11">
        <v>393</v>
      </c>
      <c r="Q2" s="11">
        <v>439</v>
      </c>
      <c r="R2" s="11">
        <v>456</v>
      </c>
      <c r="S2" s="11">
        <v>475</v>
      </c>
      <c r="T2" s="11">
        <v>476</v>
      </c>
      <c r="U2" s="11">
        <v>496</v>
      </c>
      <c r="V2" s="11">
        <v>515</v>
      </c>
      <c r="W2" s="11">
        <v>493</v>
      </c>
      <c r="X2" s="11">
        <v>539</v>
      </c>
      <c r="Y2" s="13">
        <v>556</v>
      </c>
      <c r="Z2" s="11">
        <v>523</v>
      </c>
    </row>
    <row r="3" spans="1:26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 t="s">
        <v>1</v>
      </c>
      <c r="B4" s="2"/>
      <c r="C4" s="3">
        <v>85</v>
      </c>
      <c r="D4" s="2">
        <v>76</v>
      </c>
      <c r="E4" s="2">
        <v>72</v>
      </c>
      <c r="F4" s="2">
        <v>55</v>
      </c>
      <c r="G4" s="2">
        <v>54</v>
      </c>
      <c r="H4" s="2">
        <v>57</v>
      </c>
      <c r="I4" s="2">
        <v>51</v>
      </c>
      <c r="J4" s="2">
        <v>40</v>
      </c>
      <c r="K4" s="2">
        <v>34</v>
      </c>
      <c r="L4" s="2">
        <v>36</v>
      </c>
      <c r="M4" s="2">
        <v>28</v>
      </c>
      <c r="N4" s="2">
        <v>24</v>
      </c>
      <c r="O4" s="2">
        <v>22</v>
      </c>
      <c r="P4" s="2">
        <v>20</v>
      </c>
      <c r="Q4" s="4">
        <v>16</v>
      </c>
      <c r="R4" s="2">
        <v>25</v>
      </c>
      <c r="S4" s="2">
        <v>26</v>
      </c>
      <c r="T4" s="2">
        <v>22</v>
      </c>
      <c r="U4" s="2">
        <v>23</v>
      </c>
      <c r="V4" s="2">
        <v>24</v>
      </c>
      <c r="W4" s="2">
        <v>23</v>
      </c>
      <c r="X4" s="2">
        <v>29</v>
      </c>
      <c r="Y4" s="2">
        <v>29</v>
      </c>
      <c r="Z4" s="2">
        <v>24</v>
      </c>
    </row>
    <row r="5" spans="1:26" x14ac:dyDescent="0.2">
      <c r="A5" s="1" t="s">
        <v>2</v>
      </c>
      <c r="B5" s="2">
        <v>50</v>
      </c>
      <c r="C5" s="3">
        <v>147</v>
      </c>
      <c r="D5" s="2">
        <v>134</v>
      </c>
      <c r="E5" s="2">
        <v>107</v>
      </c>
      <c r="F5" s="2">
        <v>117</v>
      </c>
      <c r="G5" s="2">
        <v>113</v>
      </c>
      <c r="H5" s="2">
        <v>110</v>
      </c>
      <c r="I5" s="2">
        <v>103</v>
      </c>
      <c r="J5" s="2">
        <v>102</v>
      </c>
      <c r="K5" s="2">
        <v>100</v>
      </c>
      <c r="L5" s="2">
        <v>96</v>
      </c>
      <c r="M5" s="2">
        <v>95</v>
      </c>
      <c r="N5" s="2">
        <v>82</v>
      </c>
      <c r="O5" s="2">
        <v>67</v>
      </c>
      <c r="P5" s="2">
        <v>69</v>
      </c>
      <c r="Q5" s="2">
        <v>63</v>
      </c>
      <c r="R5" s="2">
        <v>53</v>
      </c>
      <c r="S5" s="2">
        <v>65</v>
      </c>
      <c r="T5" s="2">
        <v>62</v>
      </c>
      <c r="U5" s="2">
        <v>47</v>
      </c>
      <c r="V5" s="2">
        <v>45</v>
      </c>
      <c r="W5" s="2">
        <v>56</v>
      </c>
      <c r="X5" s="2">
        <v>44</v>
      </c>
      <c r="Y5" s="2">
        <v>47</v>
      </c>
      <c r="Z5" s="4">
        <v>41</v>
      </c>
    </row>
    <row r="6" spans="1:26" x14ac:dyDescent="0.2">
      <c r="A6" s="1" t="s">
        <v>3</v>
      </c>
      <c r="B6" s="2"/>
      <c r="C6" s="2">
        <v>20</v>
      </c>
      <c r="D6" s="2">
        <v>17</v>
      </c>
      <c r="E6" s="2">
        <v>21</v>
      </c>
      <c r="F6" s="2">
        <v>21</v>
      </c>
      <c r="G6" s="2">
        <v>21</v>
      </c>
      <c r="H6" s="3">
        <v>24</v>
      </c>
      <c r="I6" s="2">
        <v>18</v>
      </c>
      <c r="J6" s="2">
        <v>12</v>
      </c>
      <c r="K6" s="2">
        <v>13</v>
      </c>
      <c r="L6" s="2">
        <v>9</v>
      </c>
      <c r="M6" s="2">
        <v>12</v>
      </c>
      <c r="N6" s="4">
        <v>2</v>
      </c>
      <c r="O6" s="2">
        <v>6</v>
      </c>
      <c r="P6" s="4">
        <v>2</v>
      </c>
      <c r="Q6" s="2">
        <v>8</v>
      </c>
      <c r="R6" s="2">
        <v>10</v>
      </c>
      <c r="S6" s="2">
        <v>9</v>
      </c>
      <c r="T6" s="2">
        <v>9</v>
      </c>
      <c r="U6" s="2">
        <v>14</v>
      </c>
      <c r="V6" s="2">
        <v>11</v>
      </c>
      <c r="W6" s="2">
        <v>11</v>
      </c>
      <c r="X6" s="2">
        <v>9</v>
      </c>
      <c r="Y6" s="2">
        <v>8</v>
      </c>
      <c r="Z6" s="2">
        <v>8</v>
      </c>
    </row>
    <row r="7" spans="1:26" x14ac:dyDescent="0.2">
      <c r="A7" s="6" t="s">
        <v>25</v>
      </c>
      <c r="B7" s="12">
        <f>SUM(B4:B6)</f>
        <v>50</v>
      </c>
      <c r="C7" s="11">
        <f t="shared" ref="C7:Z7" si="0">SUM(C4:C6)</f>
        <v>252</v>
      </c>
      <c r="D7" s="13">
        <f t="shared" si="0"/>
        <v>227</v>
      </c>
      <c r="E7" s="11">
        <f t="shared" si="0"/>
        <v>200</v>
      </c>
      <c r="F7" s="11">
        <f t="shared" si="0"/>
        <v>193</v>
      </c>
      <c r="G7" s="11">
        <f t="shared" si="0"/>
        <v>188</v>
      </c>
      <c r="H7" s="11">
        <f t="shared" si="0"/>
        <v>191</v>
      </c>
      <c r="I7" s="11">
        <f t="shared" si="0"/>
        <v>172</v>
      </c>
      <c r="J7" s="11">
        <f t="shared" si="0"/>
        <v>154</v>
      </c>
      <c r="K7" s="11">
        <f t="shared" si="0"/>
        <v>147</v>
      </c>
      <c r="L7" s="11">
        <f t="shared" si="0"/>
        <v>141</v>
      </c>
      <c r="M7" s="11">
        <f t="shared" si="0"/>
        <v>135</v>
      </c>
      <c r="N7" s="11">
        <f t="shared" si="0"/>
        <v>108</v>
      </c>
      <c r="O7" s="11">
        <f t="shared" si="0"/>
        <v>95</v>
      </c>
      <c r="P7" s="11">
        <f t="shared" si="0"/>
        <v>91</v>
      </c>
      <c r="Q7" s="11">
        <f t="shared" si="0"/>
        <v>87</v>
      </c>
      <c r="R7" s="11">
        <f t="shared" si="0"/>
        <v>88</v>
      </c>
      <c r="S7" s="11">
        <f t="shared" si="0"/>
        <v>100</v>
      </c>
      <c r="T7" s="11">
        <f t="shared" si="0"/>
        <v>93</v>
      </c>
      <c r="U7" s="11">
        <f t="shared" si="0"/>
        <v>84</v>
      </c>
      <c r="V7" s="11">
        <f t="shared" si="0"/>
        <v>80</v>
      </c>
      <c r="W7" s="11">
        <f t="shared" si="0"/>
        <v>90</v>
      </c>
      <c r="X7" s="11">
        <f t="shared" si="0"/>
        <v>82</v>
      </c>
      <c r="Y7" s="11">
        <f t="shared" si="0"/>
        <v>84</v>
      </c>
      <c r="Z7" s="12">
        <f t="shared" si="0"/>
        <v>73</v>
      </c>
    </row>
    <row r="8" spans="1:26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" t="s">
        <v>4</v>
      </c>
      <c r="B9" s="3">
        <v>405</v>
      </c>
      <c r="C9" s="2">
        <v>124</v>
      </c>
      <c r="D9" s="2">
        <v>118</v>
      </c>
      <c r="E9" s="2">
        <v>102</v>
      </c>
      <c r="F9" s="2">
        <v>92</v>
      </c>
      <c r="G9" s="2">
        <v>102</v>
      </c>
      <c r="H9" s="2">
        <v>92</v>
      </c>
      <c r="I9" s="2">
        <v>87</v>
      </c>
      <c r="J9" s="2">
        <v>80</v>
      </c>
      <c r="K9" s="2">
        <v>73</v>
      </c>
      <c r="L9" s="2">
        <v>58</v>
      </c>
      <c r="M9" s="2">
        <v>41</v>
      </c>
      <c r="N9" s="2">
        <v>49</v>
      </c>
      <c r="O9" s="2">
        <v>50</v>
      </c>
      <c r="P9" s="2">
        <v>50</v>
      </c>
      <c r="Q9" s="4">
        <v>31</v>
      </c>
      <c r="R9" s="2">
        <v>37</v>
      </c>
      <c r="S9" s="2">
        <v>45</v>
      </c>
      <c r="T9" s="2">
        <v>52</v>
      </c>
      <c r="U9" s="2">
        <v>28</v>
      </c>
      <c r="V9" s="2">
        <v>47</v>
      </c>
      <c r="W9" s="2">
        <v>54</v>
      </c>
      <c r="X9" s="2">
        <v>50</v>
      </c>
      <c r="Y9" s="2">
        <v>42</v>
      </c>
      <c r="Z9" s="2">
        <v>49</v>
      </c>
    </row>
    <row r="10" spans="1:26" x14ac:dyDescent="0.2">
      <c r="A10" s="1" t="s">
        <v>5</v>
      </c>
      <c r="B10" s="2">
        <v>31</v>
      </c>
      <c r="C10" s="4">
        <v>21</v>
      </c>
      <c r="D10" s="2">
        <v>33</v>
      </c>
      <c r="E10" s="2">
        <v>40</v>
      </c>
      <c r="F10" s="2">
        <v>47</v>
      </c>
      <c r="G10" s="2">
        <v>49</v>
      </c>
      <c r="H10" s="2">
        <v>45</v>
      </c>
      <c r="I10" s="2">
        <v>42</v>
      </c>
      <c r="J10" s="2">
        <v>45</v>
      </c>
      <c r="K10" s="2">
        <v>46</v>
      </c>
      <c r="L10" s="2">
        <v>39</v>
      </c>
      <c r="M10" s="2">
        <v>49</v>
      </c>
      <c r="N10" s="2">
        <v>46</v>
      </c>
      <c r="O10" s="2">
        <v>48</v>
      </c>
      <c r="P10" s="2">
        <v>56</v>
      </c>
      <c r="Q10" s="2">
        <v>53</v>
      </c>
      <c r="R10" s="2">
        <v>57</v>
      </c>
      <c r="S10" s="2">
        <v>59</v>
      </c>
      <c r="T10" s="2">
        <v>57</v>
      </c>
      <c r="U10" s="2">
        <v>66</v>
      </c>
      <c r="V10" s="2">
        <v>69</v>
      </c>
      <c r="W10" s="2">
        <v>68</v>
      </c>
      <c r="X10" s="2">
        <v>67</v>
      </c>
      <c r="Y10" s="3">
        <v>70</v>
      </c>
      <c r="Z10" s="2">
        <v>69</v>
      </c>
    </row>
    <row r="11" spans="1:26" x14ac:dyDescent="0.2">
      <c r="A11" s="1" t="s">
        <v>6</v>
      </c>
      <c r="B11" s="2"/>
      <c r="C11" s="4">
        <v>110</v>
      </c>
      <c r="D11" s="2">
        <v>147</v>
      </c>
      <c r="E11" s="2">
        <v>160</v>
      </c>
      <c r="F11" s="2">
        <v>146</v>
      </c>
      <c r="G11" s="2">
        <v>169</v>
      </c>
      <c r="H11" s="2">
        <v>156</v>
      </c>
      <c r="I11" s="2">
        <v>157</v>
      </c>
      <c r="J11" s="2">
        <v>158</v>
      </c>
      <c r="K11" s="2">
        <v>163</v>
      </c>
      <c r="L11" s="2">
        <v>154</v>
      </c>
      <c r="M11" s="2">
        <v>159</v>
      </c>
      <c r="N11" s="2">
        <v>143</v>
      </c>
      <c r="O11" s="2">
        <v>149</v>
      </c>
      <c r="P11" s="2">
        <v>130</v>
      </c>
      <c r="Q11" s="2">
        <v>160</v>
      </c>
      <c r="R11" s="2">
        <v>125</v>
      </c>
      <c r="S11" s="2">
        <v>150</v>
      </c>
      <c r="T11" s="3">
        <v>172</v>
      </c>
      <c r="U11" s="2">
        <v>159</v>
      </c>
      <c r="V11" s="2">
        <v>128</v>
      </c>
      <c r="W11" s="2">
        <v>149</v>
      </c>
      <c r="X11" s="2">
        <v>114</v>
      </c>
      <c r="Y11" s="2">
        <v>110</v>
      </c>
      <c r="Z11" s="2">
        <v>107</v>
      </c>
    </row>
    <row r="12" spans="1:26" x14ac:dyDescent="0.2">
      <c r="A12" s="1" t="s">
        <v>7</v>
      </c>
      <c r="B12" s="2"/>
      <c r="C12" s="2">
        <v>7</v>
      </c>
      <c r="D12" s="2">
        <v>5</v>
      </c>
      <c r="E12" s="2">
        <v>3</v>
      </c>
      <c r="F12" s="4">
        <v>0</v>
      </c>
      <c r="G12" s="4">
        <v>0</v>
      </c>
      <c r="H12" s="4">
        <v>0</v>
      </c>
      <c r="I12" s="2">
        <v>4</v>
      </c>
      <c r="J12" s="2">
        <v>7</v>
      </c>
      <c r="K12" s="2">
        <v>10</v>
      </c>
      <c r="L12" s="2">
        <v>10</v>
      </c>
      <c r="M12" s="2">
        <v>11</v>
      </c>
      <c r="N12" s="2">
        <v>15</v>
      </c>
      <c r="O12" s="2">
        <v>18</v>
      </c>
      <c r="P12" s="3">
        <v>26</v>
      </c>
      <c r="Q12" s="2">
        <v>13</v>
      </c>
      <c r="R12" s="2">
        <v>25</v>
      </c>
      <c r="S12" s="2">
        <v>14</v>
      </c>
      <c r="T12" s="2">
        <v>9</v>
      </c>
      <c r="U12" s="2">
        <v>15</v>
      </c>
      <c r="V12" s="2">
        <v>10</v>
      </c>
      <c r="W12" s="2">
        <v>5</v>
      </c>
      <c r="X12" s="2">
        <v>13</v>
      </c>
      <c r="Y12" s="2">
        <v>3</v>
      </c>
      <c r="Z12" s="2">
        <v>7</v>
      </c>
    </row>
    <row r="13" spans="1:26" x14ac:dyDescent="0.2">
      <c r="A13" s="1" t="s">
        <v>8</v>
      </c>
      <c r="B13" s="2"/>
      <c r="C13" s="3">
        <v>169</v>
      </c>
      <c r="D13" s="2">
        <v>131</v>
      </c>
      <c r="E13" s="2">
        <v>136</v>
      </c>
      <c r="F13" s="2">
        <v>139</v>
      </c>
      <c r="G13" s="2">
        <v>140</v>
      </c>
      <c r="H13" s="2">
        <v>149</v>
      </c>
      <c r="I13" s="2">
        <v>141</v>
      </c>
      <c r="J13" s="2">
        <v>114</v>
      </c>
      <c r="K13" s="2">
        <v>91</v>
      </c>
      <c r="L13" s="2">
        <v>97</v>
      </c>
      <c r="M13" s="2">
        <v>101</v>
      </c>
      <c r="N13" s="2">
        <v>67</v>
      </c>
      <c r="O13" s="2">
        <v>75</v>
      </c>
      <c r="P13" s="2">
        <v>65</v>
      </c>
      <c r="Q13" s="2">
        <v>53</v>
      </c>
      <c r="R13" s="2">
        <v>69</v>
      </c>
      <c r="S13" s="2">
        <v>72</v>
      </c>
      <c r="T13" s="2">
        <v>66</v>
      </c>
      <c r="U13" s="2">
        <v>85</v>
      </c>
      <c r="V13" s="2">
        <v>49</v>
      </c>
      <c r="W13" s="2">
        <v>94</v>
      </c>
      <c r="X13" s="2">
        <v>31</v>
      </c>
      <c r="Y13" s="2">
        <v>38</v>
      </c>
      <c r="Z13" s="4">
        <v>29</v>
      </c>
    </row>
    <row r="14" spans="1:26" x14ac:dyDescent="0.2">
      <c r="A14" s="6" t="s">
        <v>26</v>
      </c>
      <c r="B14" s="11">
        <f>SUM(B9:B13)</f>
        <v>436</v>
      </c>
      <c r="C14" s="11">
        <f t="shared" ref="C14:Z14" si="1">SUM(C9:C13)</f>
        <v>431</v>
      </c>
      <c r="D14" s="11">
        <f t="shared" si="1"/>
        <v>434</v>
      </c>
      <c r="E14" s="11">
        <f t="shared" si="1"/>
        <v>441</v>
      </c>
      <c r="F14" s="11">
        <f t="shared" si="1"/>
        <v>424</v>
      </c>
      <c r="G14" s="13">
        <f t="shared" si="1"/>
        <v>460</v>
      </c>
      <c r="H14" s="11">
        <f t="shared" si="1"/>
        <v>442</v>
      </c>
      <c r="I14" s="11">
        <f t="shared" si="1"/>
        <v>431</v>
      </c>
      <c r="J14" s="11">
        <f t="shared" si="1"/>
        <v>404</v>
      </c>
      <c r="K14" s="11">
        <f t="shared" si="1"/>
        <v>383</v>
      </c>
      <c r="L14" s="11">
        <f t="shared" si="1"/>
        <v>358</v>
      </c>
      <c r="M14" s="11">
        <f t="shared" si="1"/>
        <v>361</v>
      </c>
      <c r="N14" s="11">
        <f t="shared" si="1"/>
        <v>320</v>
      </c>
      <c r="O14" s="11">
        <f t="shared" si="1"/>
        <v>340</v>
      </c>
      <c r="P14" s="11">
        <f t="shared" si="1"/>
        <v>327</v>
      </c>
      <c r="Q14" s="11">
        <f t="shared" si="1"/>
        <v>310</v>
      </c>
      <c r="R14" s="11">
        <f t="shared" si="1"/>
        <v>313</v>
      </c>
      <c r="S14" s="11">
        <f t="shared" si="1"/>
        <v>340</v>
      </c>
      <c r="T14" s="11">
        <f t="shared" si="1"/>
        <v>356</v>
      </c>
      <c r="U14" s="11">
        <f t="shared" si="1"/>
        <v>353</v>
      </c>
      <c r="V14" s="11">
        <f t="shared" si="1"/>
        <v>303</v>
      </c>
      <c r="W14" s="11">
        <f t="shared" si="1"/>
        <v>370</v>
      </c>
      <c r="X14" s="11">
        <f t="shared" si="1"/>
        <v>275</v>
      </c>
      <c r="Y14" s="11">
        <f t="shared" si="1"/>
        <v>263</v>
      </c>
      <c r="Z14" s="12">
        <f t="shared" si="1"/>
        <v>261</v>
      </c>
    </row>
    <row r="15" spans="1:26" x14ac:dyDescent="0.2">
      <c r="A15" s="1"/>
      <c r="B15" s="2"/>
      <c r="C15" s="5"/>
      <c r="D15" s="2"/>
      <c r="E15" s="2"/>
      <c r="F15" s="2"/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5"/>
    </row>
    <row r="16" spans="1:26" x14ac:dyDescent="0.2">
      <c r="A16" s="6" t="s">
        <v>9</v>
      </c>
      <c r="B16" s="11"/>
      <c r="C16" s="12">
        <v>18</v>
      </c>
      <c r="D16" s="11">
        <v>32</v>
      </c>
      <c r="E16" s="11">
        <v>48</v>
      </c>
      <c r="F16" s="11">
        <v>72</v>
      </c>
      <c r="G16" s="14">
        <v>99</v>
      </c>
      <c r="H16" s="11">
        <v>101</v>
      </c>
      <c r="I16" s="11">
        <v>101</v>
      </c>
      <c r="J16" s="11">
        <v>144</v>
      </c>
      <c r="K16" s="11">
        <v>150</v>
      </c>
      <c r="L16" s="11">
        <v>154</v>
      </c>
      <c r="M16" s="11">
        <v>190</v>
      </c>
      <c r="N16" s="11">
        <v>137</v>
      </c>
      <c r="O16" s="11">
        <v>176</v>
      </c>
      <c r="P16" s="11">
        <v>163</v>
      </c>
      <c r="Q16" s="11">
        <v>162</v>
      </c>
      <c r="R16" s="11">
        <v>184</v>
      </c>
      <c r="S16" s="11">
        <v>188</v>
      </c>
      <c r="T16" s="13">
        <v>196</v>
      </c>
      <c r="U16" s="11">
        <v>192</v>
      </c>
      <c r="V16" s="11">
        <v>181</v>
      </c>
      <c r="W16" s="11">
        <v>179</v>
      </c>
      <c r="X16" s="11">
        <v>141</v>
      </c>
      <c r="Y16" s="11">
        <v>153</v>
      </c>
      <c r="Z16" s="14">
        <v>126</v>
      </c>
    </row>
    <row r="17" spans="1:26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" t="s">
        <v>10</v>
      </c>
      <c r="B18" s="2"/>
      <c r="C18" s="2">
        <v>29</v>
      </c>
      <c r="D18" s="2">
        <v>28</v>
      </c>
      <c r="E18" s="2">
        <v>36</v>
      </c>
      <c r="F18" s="3">
        <v>40</v>
      </c>
      <c r="G18" s="2">
        <v>29</v>
      </c>
      <c r="H18" s="2">
        <v>28</v>
      </c>
      <c r="I18" s="2">
        <v>21</v>
      </c>
      <c r="J18" s="2">
        <v>23</v>
      </c>
      <c r="K18" s="2">
        <v>19</v>
      </c>
      <c r="L18" s="4">
        <v>10</v>
      </c>
      <c r="M18" s="2">
        <v>24</v>
      </c>
      <c r="N18" s="2">
        <v>12</v>
      </c>
      <c r="O18" s="2">
        <v>22</v>
      </c>
      <c r="P18" s="4">
        <v>10</v>
      </c>
      <c r="Q18" s="2">
        <v>22</v>
      </c>
      <c r="R18" s="2">
        <v>22</v>
      </c>
      <c r="S18" s="2">
        <v>25</v>
      </c>
      <c r="T18" s="2">
        <v>28</v>
      </c>
      <c r="U18" s="2">
        <v>30</v>
      </c>
      <c r="V18" s="2">
        <v>23</v>
      </c>
      <c r="W18" s="2">
        <v>21</v>
      </c>
      <c r="X18" s="2">
        <v>21</v>
      </c>
      <c r="Y18" s="2">
        <v>32</v>
      </c>
      <c r="Z18" s="2">
        <v>28</v>
      </c>
    </row>
    <row r="19" spans="1:26" x14ac:dyDescent="0.2">
      <c r="A19" s="1" t="s">
        <v>11</v>
      </c>
      <c r="B19" s="4">
        <v>5</v>
      </c>
      <c r="C19" s="2">
        <v>101</v>
      </c>
      <c r="D19" s="2">
        <v>96</v>
      </c>
      <c r="E19" s="3">
        <v>111</v>
      </c>
      <c r="F19" s="2">
        <v>106</v>
      </c>
      <c r="G19" s="2">
        <v>104</v>
      </c>
      <c r="H19" s="2">
        <v>95</v>
      </c>
      <c r="I19" s="2">
        <v>94</v>
      </c>
      <c r="J19" s="2">
        <v>96</v>
      </c>
      <c r="K19" s="2">
        <v>90</v>
      </c>
      <c r="L19" s="2">
        <v>76</v>
      </c>
      <c r="M19" s="2">
        <v>94</v>
      </c>
      <c r="N19" s="2">
        <v>90</v>
      </c>
      <c r="O19" s="2">
        <v>70</v>
      </c>
      <c r="P19" s="2">
        <v>76</v>
      </c>
      <c r="Q19" s="2">
        <v>82</v>
      </c>
      <c r="R19" s="2">
        <v>87</v>
      </c>
      <c r="S19" s="2">
        <v>80</v>
      </c>
      <c r="T19" s="2">
        <v>85</v>
      </c>
      <c r="U19" s="2">
        <v>80</v>
      </c>
      <c r="V19" s="2">
        <v>71</v>
      </c>
      <c r="W19" s="2">
        <v>68</v>
      </c>
      <c r="X19" s="2">
        <v>52</v>
      </c>
      <c r="Y19" s="2">
        <v>56</v>
      </c>
      <c r="Z19" s="2">
        <v>55</v>
      </c>
    </row>
    <row r="20" spans="1:26" x14ac:dyDescent="0.2">
      <c r="A20" s="1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4</v>
      </c>
      <c r="N20" s="4">
        <v>0</v>
      </c>
      <c r="O20" s="2">
        <v>5</v>
      </c>
      <c r="P20" s="2">
        <v>14</v>
      </c>
      <c r="Q20" s="2">
        <v>9</v>
      </c>
      <c r="R20" s="2">
        <v>33</v>
      </c>
      <c r="S20" s="2">
        <v>45</v>
      </c>
      <c r="T20" s="2">
        <v>53</v>
      </c>
      <c r="U20" s="2">
        <v>80</v>
      </c>
      <c r="V20" s="2">
        <v>89</v>
      </c>
      <c r="W20" s="2">
        <v>104</v>
      </c>
      <c r="X20" s="2">
        <v>158</v>
      </c>
      <c r="Y20" s="2">
        <v>145</v>
      </c>
      <c r="Z20" s="3">
        <v>164</v>
      </c>
    </row>
    <row r="21" spans="1:26" x14ac:dyDescent="0.2">
      <c r="A21" s="6" t="s">
        <v>27</v>
      </c>
      <c r="B21" s="12">
        <f>SUM(B18:B20)</f>
        <v>5</v>
      </c>
      <c r="C21" s="11">
        <f t="shared" ref="C21:Z21" si="2">SUM(C18:C20)</f>
        <v>130</v>
      </c>
      <c r="D21" s="11">
        <f t="shared" si="2"/>
        <v>124</v>
      </c>
      <c r="E21" s="11">
        <f t="shared" si="2"/>
        <v>147</v>
      </c>
      <c r="F21" s="11">
        <f t="shared" si="2"/>
        <v>146</v>
      </c>
      <c r="G21" s="11">
        <f t="shared" si="2"/>
        <v>133</v>
      </c>
      <c r="H21" s="11">
        <f t="shared" si="2"/>
        <v>123</v>
      </c>
      <c r="I21" s="11">
        <f t="shared" si="2"/>
        <v>115</v>
      </c>
      <c r="J21" s="11">
        <f t="shared" si="2"/>
        <v>119</v>
      </c>
      <c r="K21" s="11">
        <f t="shared" si="2"/>
        <v>109</v>
      </c>
      <c r="L21" s="12">
        <f t="shared" si="2"/>
        <v>86</v>
      </c>
      <c r="M21" s="11">
        <f t="shared" si="2"/>
        <v>122</v>
      </c>
      <c r="N21" s="11">
        <f t="shared" si="2"/>
        <v>102</v>
      </c>
      <c r="O21" s="11">
        <f t="shared" si="2"/>
        <v>97</v>
      </c>
      <c r="P21" s="11">
        <f t="shared" si="2"/>
        <v>100</v>
      </c>
      <c r="Q21" s="11">
        <f t="shared" si="2"/>
        <v>113</v>
      </c>
      <c r="R21" s="11">
        <f t="shared" si="2"/>
        <v>142</v>
      </c>
      <c r="S21" s="11">
        <f t="shared" si="2"/>
        <v>150</v>
      </c>
      <c r="T21" s="11">
        <f t="shared" si="2"/>
        <v>166</v>
      </c>
      <c r="U21" s="11">
        <f t="shared" si="2"/>
        <v>190</v>
      </c>
      <c r="V21" s="11">
        <f t="shared" si="2"/>
        <v>183</v>
      </c>
      <c r="W21" s="11">
        <f t="shared" si="2"/>
        <v>193</v>
      </c>
      <c r="X21" s="11">
        <f t="shared" si="2"/>
        <v>231</v>
      </c>
      <c r="Y21" s="11">
        <f t="shared" si="2"/>
        <v>233</v>
      </c>
      <c r="Z21" s="13">
        <f t="shared" si="2"/>
        <v>247</v>
      </c>
    </row>
    <row r="22" spans="1:26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1" t="s">
        <v>13</v>
      </c>
      <c r="B23" s="2"/>
      <c r="C23" s="2">
        <v>17</v>
      </c>
      <c r="D23" s="2">
        <v>17</v>
      </c>
      <c r="E23" s="2">
        <v>17</v>
      </c>
      <c r="F23" s="2">
        <v>24</v>
      </c>
      <c r="G23" s="2">
        <v>20</v>
      </c>
      <c r="H23" s="2">
        <v>20</v>
      </c>
      <c r="I23" s="2">
        <v>20</v>
      </c>
      <c r="J23" s="2">
        <v>20</v>
      </c>
      <c r="K23" s="2">
        <v>18</v>
      </c>
      <c r="L23" s="2">
        <v>18</v>
      </c>
      <c r="M23" s="2">
        <v>18</v>
      </c>
      <c r="N23" s="2">
        <v>17</v>
      </c>
      <c r="O23" s="2">
        <v>17</v>
      </c>
      <c r="P23" s="2">
        <v>20</v>
      </c>
      <c r="Q23" s="2">
        <v>18</v>
      </c>
      <c r="R23" s="2">
        <v>19</v>
      </c>
      <c r="S23" s="2">
        <v>22</v>
      </c>
      <c r="T23" s="2">
        <v>21</v>
      </c>
      <c r="U23" s="2">
        <v>26</v>
      </c>
      <c r="V23" s="2">
        <v>24</v>
      </c>
      <c r="W23" s="3">
        <v>25</v>
      </c>
      <c r="X23" s="2">
        <v>23</v>
      </c>
      <c r="Y23" s="2">
        <v>23</v>
      </c>
      <c r="Z23" s="2">
        <v>24</v>
      </c>
    </row>
    <row r="24" spans="1:26" x14ac:dyDescent="0.2">
      <c r="A24" s="1" t="s">
        <v>14</v>
      </c>
      <c r="B24" s="2">
        <v>0</v>
      </c>
      <c r="C24" s="2">
        <v>2</v>
      </c>
      <c r="D24" s="2">
        <v>2</v>
      </c>
      <c r="E24" s="2">
        <v>3</v>
      </c>
      <c r="F24" s="2">
        <v>2</v>
      </c>
      <c r="G24" s="2">
        <v>2</v>
      </c>
      <c r="H24" s="2">
        <v>3</v>
      </c>
      <c r="I24" s="2">
        <v>1</v>
      </c>
      <c r="J24" s="2">
        <v>1</v>
      </c>
      <c r="K24" s="2">
        <v>1</v>
      </c>
      <c r="L24" s="2">
        <v>1</v>
      </c>
      <c r="M24" s="2">
        <v>2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6" t="s">
        <v>15</v>
      </c>
      <c r="B26" s="15">
        <v>713</v>
      </c>
      <c r="C26" s="10">
        <v>1178</v>
      </c>
      <c r="D26" s="10">
        <v>1179</v>
      </c>
      <c r="E26" s="10">
        <v>1188</v>
      </c>
      <c r="F26" s="10">
        <v>1093</v>
      </c>
      <c r="G26" s="10">
        <v>1230</v>
      </c>
      <c r="H26" s="10">
        <v>1214</v>
      </c>
      <c r="I26" s="10">
        <v>1166</v>
      </c>
      <c r="J26" s="10">
        <v>1182</v>
      </c>
      <c r="K26" s="10">
        <v>1160</v>
      </c>
      <c r="L26" s="10">
        <v>1100</v>
      </c>
      <c r="M26" s="10">
        <v>1206</v>
      </c>
      <c r="N26" s="15">
        <v>1079</v>
      </c>
      <c r="O26" s="10">
        <v>1119</v>
      </c>
      <c r="P26" s="10">
        <v>1094</v>
      </c>
      <c r="Q26" s="10">
        <v>1129</v>
      </c>
      <c r="R26" s="10">
        <v>1202</v>
      </c>
      <c r="S26" s="10">
        <v>1275</v>
      </c>
      <c r="T26" s="10">
        <v>1308</v>
      </c>
      <c r="U26" s="10">
        <v>1341</v>
      </c>
      <c r="V26" s="10">
        <v>1286</v>
      </c>
      <c r="W26" s="16">
        <v>1350</v>
      </c>
      <c r="X26" s="10">
        <v>1291</v>
      </c>
      <c r="Y26" s="10">
        <v>1312</v>
      </c>
      <c r="Z26" s="11">
        <f>SUM(Z2,Z7,Z14,Z16,Z21,Z23)</f>
        <v>1254</v>
      </c>
    </row>
    <row r="27" spans="1:26" x14ac:dyDescent="0.2">
      <c r="A27" s="6" t="s">
        <v>16</v>
      </c>
      <c r="B27" s="17"/>
      <c r="C27" s="17"/>
      <c r="D27" s="17"/>
      <c r="E27" s="17"/>
      <c r="F27" s="17"/>
      <c r="G27" s="17"/>
      <c r="H27" s="17">
        <f>(H26-H34)/365</f>
        <v>2.7561643835616438</v>
      </c>
      <c r="I27" s="17">
        <f t="shared" ref="I27:Z27" si="3">(I26-I34)/365</f>
        <v>2.5205479452054793</v>
      </c>
      <c r="J27" s="17">
        <f t="shared" si="3"/>
        <v>2.580821917808219</v>
      </c>
      <c r="K27" s="17">
        <f t="shared" si="3"/>
        <v>2.5534246575342467</v>
      </c>
      <c r="L27" s="17">
        <f t="shared" si="3"/>
        <v>2.441095890410959</v>
      </c>
      <c r="M27" s="17"/>
      <c r="N27" s="17"/>
      <c r="O27" s="17">
        <f t="shared" si="3"/>
        <v>2.3945205479452056</v>
      </c>
      <c r="P27" s="17"/>
      <c r="Q27" s="17">
        <f t="shared" si="3"/>
        <v>2.526027397260274</v>
      </c>
      <c r="R27" s="17">
        <f t="shared" si="3"/>
        <v>2.6328767123287671</v>
      </c>
      <c r="S27" s="17">
        <f t="shared" si="3"/>
        <v>2.8465753424657536</v>
      </c>
      <c r="T27" s="17">
        <f t="shared" si="3"/>
        <v>2.8082191780821919</v>
      </c>
      <c r="U27" s="18">
        <f t="shared" si="3"/>
        <v>2.8876712328767122</v>
      </c>
      <c r="V27" s="17">
        <f t="shared" si="3"/>
        <v>2.6958904109589041</v>
      </c>
      <c r="W27" s="18">
        <f t="shared" si="3"/>
        <v>2.8767123287671232</v>
      </c>
      <c r="X27" s="17">
        <f t="shared" si="3"/>
        <v>2.6958904109589041</v>
      </c>
      <c r="Y27" s="17">
        <f t="shared" si="3"/>
        <v>2.6191780821917807</v>
      </c>
      <c r="Z27" s="17">
        <f t="shared" si="3"/>
        <v>2.5534246575342467</v>
      </c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6" t="s">
        <v>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</row>
    <row r="30" spans="1:26" x14ac:dyDescent="0.2">
      <c r="A30" s="1" t="s">
        <v>18</v>
      </c>
      <c r="B30" s="8"/>
      <c r="C30" s="8"/>
      <c r="D30" s="8"/>
      <c r="E30" s="8"/>
      <c r="F30" s="8"/>
      <c r="G30" s="8"/>
      <c r="H30" s="8">
        <v>43</v>
      </c>
      <c r="I30" s="8">
        <v>61</v>
      </c>
      <c r="J30" s="8">
        <v>76</v>
      </c>
      <c r="K30" s="8">
        <v>64</v>
      </c>
      <c r="L30" s="8">
        <v>69</v>
      </c>
      <c r="M30" s="8"/>
      <c r="N30" s="8"/>
      <c r="O30" s="8">
        <v>63</v>
      </c>
      <c r="P30" s="8"/>
      <c r="Q30" s="7">
        <v>32</v>
      </c>
      <c r="R30" s="8">
        <v>57</v>
      </c>
      <c r="S30" s="8">
        <v>62</v>
      </c>
      <c r="T30" s="8">
        <v>83</v>
      </c>
      <c r="U30" s="8">
        <v>96</v>
      </c>
      <c r="V30" s="8">
        <v>90</v>
      </c>
      <c r="W30" s="8">
        <v>78</v>
      </c>
      <c r="X30" s="8">
        <v>87</v>
      </c>
      <c r="Y30" s="9">
        <v>111</v>
      </c>
      <c r="Z30" s="2">
        <v>108</v>
      </c>
    </row>
    <row r="31" spans="1:26" x14ac:dyDescent="0.2">
      <c r="A31" s="1" t="s">
        <v>19</v>
      </c>
      <c r="B31" s="8"/>
      <c r="C31" s="8"/>
      <c r="D31" s="8"/>
      <c r="E31" s="8"/>
      <c r="F31" s="8"/>
      <c r="G31" s="8"/>
      <c r="H31" s="8">
        <v>52</v>
      </c>
      <c r="I31" s="8">
        <v>54</v>
      </c>
      <c r="J31" s="8">
        <v>55</v>
      </c>
      <c r="K31" s="8">
        <v>50</v>
      </c>
      <c r="L31" s="8">
        <v>53</v>
      </c>
      <c r="M31" s="8"/>
      <c r="N31" s="8"/>
      <c r="O31" s="8">
        <v>46</v>
      </c>
      <c r="P31" s="8"/>
      <c r="Q31" s="7">
        <v>39</v>
      </c>
      <c r="R31" s="8">
        <v>43</v>
      </c>
      <c r="S31" s="8">
        <v>45</v>
      </c>
      <c r="T31" s="8">
        <v>49</v>
      </c>
      <c r="U31" s="8">
        <v>47</v>
      </c>
      <c r="V31" s="8">
        <v>50</v>
      </c>
      <c r="W31" s="8">
        <v>57</v>
      </c>
      <c r="X31" s="8">
        <v>49</v>
      </c>
      <c r="Y31" s="9">
        <v>58</v>
      </c>
      <c r="Z31" s="3">
        <v>58</v>
      </c>
    </row>
    <row r="32" spans="1:26" x14ac:dyDescent="0.2">
      <c r="A32" s="1" t="s">
        <v>20</v>
      </c>
      <c r="B32" s="8"/>
      <c r="C32" s="8"/>
      <c r="D32" s="8"/>
      <c r="E32" s="8"/>
      <c r="F32" s="8"/>
      <c r="G32" s="8"/>
      <c r="H32" s="8">
        <v>46</v>
      </c>
      <c r="I32" s="8">
        <v>51</v>
      </c>
      <c r="J32" s="8">
        <v>29</v>
      </c>
      <c r="K32" s="8">
        <v>41</v>
      </c>
      <c r="L32" s="7">
        <v>37</v>
      </c>
      <c r="M32" s="8"/>
      <c r="N32" s="8"/>
      <c r="O32" s="8">
        <v>64</v>
      </c>
      <c r="P32" s="8"/>
      <c r="Q32" s="8">
        <v>55</v>
      </c>
      <c r="R32" s="9">
        <v>72</v>
      </c>
      <c r="S32" s="8">
        <v>59</v>
      </c>
      <c r="T32" s="8">
        <v>67</v>
      </c>
      <c r="U32" s="8">
        <v>62</v>
      </c>
      <c r="V32" s="8">
        <v>68</v>
      </c>
      <c r="W32" s="8">
        <v>68</v>
      </c>
      <c r="X32" s="8">
        <v>66</v>
      </c>
      <c r="Y32" s="8">
        <v>71</v>
      </c>
      <c r="Z32" s="2">
        <v>64</v>
      </c>
    </row>
    <row r="33" spans="1:26" x14ac:dyDescent="0.2">
      <c r="A33" s="1" t="s">
        <v>21</v>
      </c>
      <c r="B33" s="8"/>
      <c r="C33" s="8"/>
      <c r="D33" s="8"/>
      <c r="E33" s="8"/>
      <c r="F33" s="8"/>
      <c r="G33" s="8"/>
      <c r="H33" s="8">
        <v>67</v>
      </c>
      <c r="I33" s="8">
        <v>80</v>
      </c>
      <c r="J33" s="8">
        <v>80</v>
      </c>
      <c r="K33" s="8">
        <v>73</v>
      </c>
      <c r="L33" s="7">
        <v>50</v>
      </c>
      <c r="M33" s="8"/>
      <c r="N33" s="8"/>
      <c r="O33" s="8">
        <v>72</v>
      </c>
      <c r="P33" s="8"/>
      <c r="Q33" s="8">
        <v>81</v>
      </c>
      <c r="R33" s="8">
        <v>69</v>
      </c>
      <c r="S33" s="8">
        <v>70</v>
      </c>
      <c r="T33" s="8">
        <v>84</v>
      </c>
      <c r="U33" s="8">
        <v>82</v>
      </c>
      <c r="V33" s="8">
        <v>94</v>
      </c>
      <c r="W33" s="8">
        <v>97</v>
      </c>
      <c r="X33" s="8">
        <v>105</v>
      </c>
      <c r="Y33" s="9">
        <v>116</v>
      </c>
      <c r="Z33" s="2">
        <v>92</v>
      </c>
    </row>
    <row r="34" spans="1:26" x14ac:dyDescent="0.2">
      <c r="A34" s="6" t="s">
        <v>22</v>
      </c>
      <c r="B34" s="11"/>
      <c r="C34" s="10"/>
      <c r="D34" s="10"/>
      <c r="E34" s="10"/>
      <c r="F34" s="10"/>
      <c r="G34" s="10"/>
      <c r="H34" s="10">
        <f>SUM(H30:H33)</f>
        <v>208</v>
      </c>
      <c r="I34" s="10">
        <f t="shared" ref="I34:L34" si="4">SUM(I30:I33)</f>
        <v>246</v>
      </c>
      <c r="J34" s="10">
        <f t="shared" si="4"/>
        <v>240</v>
      </c>
      <c r="K34" s="10">
        <f t="shared" si="4"/>
        <v>228</v>
      </c>
      <c r="L34" s="10">
        <f t="shared" si="4"/>
        <v>209</v>
      </c>
      <c r="M34" s="10"/>
      <c r="N34" s="10"/>
      <c r="O34" s="10">
        <f>SUM(O30:O33)</f>
        <v>245</v>
      </c>
      <c r="P34" s="10"/>
      <c r="Q34" s="15">
        <f t="shared" ref="Q34:Y34" si="5">SUM(Q30:Q33)</f>
        <v>207</v>
      </c>
      <c r="R34" s="10">
        <f t="shared" si="5"/>
        <v>241</v>
      </c>
      <c r="S34" s="10">
        <f t="shared" si="5"/>
        <v>236</v>
      </c>
      <c r="T34" s="10">
        <f t="shared" si="5"/>
        <v>283</v>
      </c>
      <c r="U34" s="10">
        <f t="shared" si="5"/>
        <v>287</v>
      </c>
      <c r="V34" s="10">
        <f t="shared" si="5"/>
        <v>302</v>
      </c>
      <c r="W34" s="10">
        <f t="shared" si="5"/>
        <v>300</v>
      </c>
      <c r="X34" s="11">
        <f t="shared" si="5"/>
        <v>307</v>
      </c>
      <c r="Y34" s="13">
        <f t="shared" si="5"/>
        <v>356</v>
      </c>
      <c r="Z34" s="11">
        <f>SUM(Z30:Z33)</f>
        <v>322</v>
      </c>
    </row>
    <row r="35" spans="1:26" x14ac:dyDescent="0.2">
      <c r="A35" s="6" t="s">
        <v>23</v>
      </c>
      <c r="B35" s="11"/>
      <c r="C35" s="11"/>
      <c r="D35" s="11"/>
      <c r="E35" s="11"/>
      <c r="F35" s="11"/>
      <c r="G35" s="11"/>
      <c r="H35" s="19">
        <f>H34/H26</f>
        <v>0.17133443163097201</v>
      </c>
      <c r="I35" s="20">
        <f t="shared" ref="I35:L35" si="6">I34/I26</f>
        <v>0.21097770154373929</v>
      </c>
      <c r="J35" s="20">
        <f t="shared" si="6"/>
        <v>0.20304568527918782</v>
      </c>
      <c r="K35" s="20">
        <f t="shared" si="6"/>
        <v>0.19655172413793104</v>
      </c>
      <c r="L35" s="20">
        <f t="shared" si="6"/>
        <v>0.19</v>
      </c>
      <c r="M35" s="20"/>
      <c r="N35" s="20"/>
      <c r="O35" s="20">
        <f>O34/O26</f>
        <v>0.21894548704200179</v>
      </c>
      <c r="P35" s="20"/>
      <c r="Q35" s="20">
        <f t="shared" ref="Q35:Z35" si="7">Q34/Q26</f>
        <v>0.183348095659876</v>
      </c>
      <c r="R35" s="20">
        <f t="shared" si="7"/>
        <v>0.20049916805324458</v>
      </c>
      <c r="S35" s="20">
        <f t="shared" si="7"/>
        <v>0.18509803921568627</v>
      </c>
      <c r="T35" s="20">
        <f t="shared" si="7"/>
        <v>0.21636085626911314</v>
      </c>
      <c r="U35" s="20">
        <f t="shared" si="7"/>
        <v>0.2140193885160328</v>
      </c>
      <c r="V35" s="20">
        <f t="shared" si="7"/>
        <v>0.23483670295489892</v>
      </c>
      <c r="W35" s="20">
        <f t="shared" si="7"/>
        <v>0.22222222222222221</v>
      </c>
      <c r="X35" s="20">
        <f t="shared" si="7"/>
        <v>0.23780015491866771</v>
      </c>
      <c r="Y35" s="21">
        <f t="shared" si="7"/>
        <v>0.27134146341463417</v>
      </c>
      <c r="Z35" s="20">
        <f t="shared" si="7"/>
        <v>0.25677830940988838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RB</cp:lastModifiedBy>
  <cp:lastPrinted>2013-07-07T04:10:31Z</cp:lastPrinted>
  <dcterms:created xsi:type="dcterms:W3CDTF">2013-07-07T03:44:16Z</dcterms:created>
  <dcterms:modified xsi:type="dcterms:W3CDTF">2013-07-07T04:15:17Z</dcterms:modified>
</cp:coreProperties>
</file>